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Comms/Cost conversion Tools/TFS/1.17 2025/"/>
    </mc:Choice>
  </mc:AlternateContent>
  <xr:revisionPtr revIDLastSave="287" documentId="8_{968FD5EF-63DA-4EA9-9E55-2C2C50D8D6D0}" xr6:coauthVersionLast="47" xr6:coauthVersionMax="47" xr10:uidLastSave="{92ACE145-AC0C-4C9C-8D14-58623C73CC00}"/>
  <bookViews>
    <workbookView xWindow="1170" yWindow="1170" windowWidth="21600" windowHeight="11385" xr2:uid="{A60034D4-54CA-4A8E-A3F7-17079E955C41}"/>
  </bookViews>
  <sheets>
    <sheet name="ERC AdvConStg 2025" sheetId="2" r:id="rId1"/>
  </sheets>
  <definedNames>
    <definedName name="action_type">#REF!</definedName>
    <definedName name="ccc_rate">#REF!</definedName>
    <definedName name="concat_lookup">#REF!</definedName>
    <definedName name="COUNTRY">#REF!</definedName>
    <definedName name="_xlnm.Print_Area" localSheetId="0">'ERC AdvConStg 2025'!$A$1:$F$35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5" i="2" s="1"/>
  <c r="B27" i="2" s="1"/>
  <c r="B15" i="2"/>
  <c r="B28" i="2" l="1"/>
  <c r="C13" i="2"/>
  <c r="C10" i="2" l="1"/>
  <c r="C26" i="2"/>
  <c r="C24" i="2"/>
  <c r="C23" i="2"/>
  <c r="C22" i="2"/>
  <c r="C21" i="2"/>
  <c r="C20" i="2"/>
  <c r="C19" i="2"/>
  <c r="C17" i="2"/>
  <c r="C14" i="2"/>
  <c r="C12" i="2"/>
  <c r="C11" i="2"/>
  <c r="C15" i="2" l="1"/>
  <c r="C25" i="2" l="1"/>
  <c r="B29" i="2" l="1"/>
  <c r="B30" i="2" s="1"/>
  <c r="C27" i="2"/>
  <c r="C28" i="2"/>
  <c r="C30" i="2" l="1"/>
  <c r="F9" i="2" s="1"/>
  <c r="F10" i="2" s="1"/>
  <c r="C29" i="2"/>
</calcChain>
</file>

<file path=xl/sharedStrings.xml><?xml version="1.0" encoding="utf-8"?>
<sst xmlns="http://schemas.openxmlformats.org/spreadsheetml/2006/main" count="35" uniqueCount="35">
  <si>
    <t>Conversion Tool</t>
  </si>
  <si>
    <t>Exchange Rate</t>
  </si>
  <si>
    <t>1. Exchange rate calculation from ERC proposal</t>
  </si>
  <si>
    <t>2. UKRI Fund Headings</t>
  </si>
  <si>
    <t xml:space="preserve">Please enter the relevant figures from your ERC budget table into the green cells below:  </t>
  </si>
  <si>
    <t xml:space="preserve">Please enter the corresponding figures below when entering your costs onto the UKRI Funding Sercives application: </t>
  </si>
  <si>
    <t xml:space="preserve">Fund heading </t>
  </si>
  <si>
    <t>Amount accepted by ERC</t>
  </si>
  <si>
    <t>GBP Conversion</t>
  </si>
  <si>
    <t>Resources and Costs Funding Type:</t>
  </si>
  <si>
    <t xml:space="preserve">Total Costs </t>
  </si>
  <si>
    <t>A. Direct Personnel Costs</t>
  </si>
  <si>
    <t>Exceptions - Other</t>
  </si>
  <si>
    <t>PI</t>
  </si>
  <si>
    <t>Total UKRI contribution</t>
  </si>
  <si>
    <t xml:space="preserve">Senior Staff </t>
  </si>
  <si>
    <t>Postdocs</t>
  </si>
  <si>
    <t>Students*</t>
  </si>
  <si>
    <t>Other Personnel costs*</t>
  </si>
  <si>
    <t>A. Total Personnel costs/€</t>
  </si>
  <si>
    <t>Other Direct Costs</t>
  </si>
  <si>
    <r>
      <rPr>
        <b/>
        <sz val="11"/>
        <rFont val="Calibri"/>
        <family val="2"/>
        <scheme val="minor"/>
      </rPr>
      <t>B. Subcontracting Costs</t>
    </r>
    <r>
      <rPr>
        <sz val="11"/>
        <rFont val="Calibri"/>
        <family val="2"/>
        <scheme val="minor"/>
      </rPr>
      <t xml:space="preserve"> (No indirect Costs)</t>
    </r>
  </si>
  <si>
    <t>C. Purchase costs</t>
  </si>
  <si>
    <t>C.1 Travel and subsistence</t>
  </si>
  <si>
    <t>C.2 Equipment - Including major equipment</t>
  </si>
  <si>
    <t>Consumables incl. fieldwork and animal costs</t>
  </si>
  <si>
    <t xml:space="preserve">Publications (incl. Open Access fees) and dissemination </t>
  </si>
  <si>
    <t>Other additional direct costs</t>
  </si>
  <si>
    <t>C.3 Total other goods, works and services</t>
  </si>
  <si>
    <t>C. Total Purchase costs/€</t>
  </si>
  <si>
    <r>
      <rPr>
        <b/>
        <sz val="11"/>
        <rFont val="Calibri"/>
        <family val="2"/>
        <scheme val="minor"/>
      </rPr>
      <t>D. Internally invoiced goods and services/€</t>
    </r>
    <r>
      <rPr>
        <sz val="11"/>
        <rFont val="Calibri"/>
        <family val="2"/>
        <scheme val="minor"/>
      </rPr>
      <t xml:space="preserve"> (no indirect costs)</t>
    </r>
  </si>
  <si>
    <t>Total Other Direct Costs</t>
  </si>
  <si>
    <t>E.  Indirect Cost (25% of Direct Costs)</t>
  </si>
  <si>
    <t>Total Indirect Costs</t>
  </si>
  <si>
    <t>Total Requested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</si>
</sst>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_-[$€-2]\ * #,##0.00_-;\-[$€-2]\ * #,##0.00_-;_-[$€-2]\ * &quot;-&quot;??_-;_-@_-"/>
    <numFmt numFmtId="166" formatCode="_-[$£-809]* #,##0.00_-;\-[$£-809]* #,##0.00_-;_-[$£-809]* &quot;-&quot;??_-;_-@_-"/>
    <numFmt numFmtId="167" formatCode="#,##0.0_ ;\-#,##0.0\ "/>
    <numFmt numFmtId="168" formatCode="_-[$€-83C]* #,##0.00_-;\-[$€-83C]* #,##0.00_-;_-[$€-83C]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1" xfId="0" applyFon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164" fontId="0" fillId="2" borderId="0" xfId="0" applyNumberForma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6" fillId="2" borderId="8" xfId="0" applyFont="1" applyFill="1" applyBorder="1" applyProtection="1">
      <protection hidden="1"/>
    </xf>
    <xf numFmtId="165" fontId="6" fillId="3" borderId="4" xfId="0" applyNumberFormat="1" applyFont="1" applyFill="1" applyBorder="1" applyProtection="1">
      <protection locked="0" hidden="1"/>
    </xf>
    <xf numFmtId="166" fontId="8" fillId="2" borderId="9" xfId="1" applyNumberFormat="1" applyFont="1" applyFill="1" applyBorder="1" applyProtection="1">
      <protection hidden="1"/>
    </xf>
    <xf numFmtId="0" fontId="6" fillId="2" borderId="11" xfId="0" applyFont="1" applyFill="1" applyBorder="1" applyProtection="1">
      <protection hidden="1"/>
    </xf>
    <xf numFmtId="165" fontId="6" fillId="3" borderId="12" xfId="0" applyNumberFormat="1" applyFont="1" applyFill="1" applyBorder="1" applyProtection="1">
      <protection locked="0" hidden="1"/>
    </xf>
    <xf numFmtId="166" fontId="8" fillId="2" borderId="13" xfId="1" applyNumberFormat="1" applyFont="1" applyFill="1" applyBorder="1" applyProtection="1">
      <protection hidden="1"/>
    </xf>
    <xf numFmtId="0" fontId="0" fillId="2" borderId="8" xfId="0" applyFill="1" applyBorder="1" applyProtection="1">
      <protection hidden="1"/>
    </xf>
    <xf numFmtId="166" fontId="0" fillId="2" borderId="9" xfId="0" applyNumberFormat="1" applyFill="1" applyBorder="1" applyProtection="1">
      <protection hidden="1"/>
    </xf>
    <xf numFmtId="165" fontId="6" fillId="3" borderId="14" xfId="0" applyNumberFormat="1" applyFont="1" applyFill="1" applyBorder="1" applyProtection="1">
      <protection locked="0" hidden="1"/>
    </xf>
    <xf numFmtId="0" fontId="6" fillId="0" borderId="17" xfId="0" applyFont="1" applyBorder="1" applyProtection="1">
      <protection hidden="1"/>
    </xf>
    <xf numFmtId="166" fontId="8" fillId="2" borderId="18" xfId="1" applyNumberFormat="1" applyFont="1" applyFill="1" applyBorder="1" applyProtection="1">
      <protection hidden="1"/>
    </xf>
    <xf numFmtId="0" fontId="7" fillId="6" borderId="15" xfId="0" applyFont="1" applyFill="1" applyBorder="1" applyProtection="1">
      <protection hidden="1"/>
    </xf>
    <xf numFmtId="165" fontId="9" fillId="6" borderId="20" xfId="0" applyNumberFormat="1" applyFont="1" applyFill="1" applyBorder="1" applyProtection="1">
      <protection hidden="1"/>
    </xf>
    <xf numFmtId="166" fontId="7" fillId="6" borderId="16" xfId="1" applyNumberFormat="1" applyFont="1" applyFill="1" applyBorder="1" applyProtection="1">
      <protection hidden="1"/>
    </xf>
    <xf numFmtId="0" fontId="6" fillId="7" borderId="15" xfId="0" applyFont="1" applyFill="1" applyBorder="1" applyProtection="1">
      <protection hidden="1"/>
    </xf>
    <xf numFmtId="165" fontId="6" fillId="3" borderId="20" xfId="0" applyNumberFormat="1" applyFont="1" applyFill="1" applyBorder="1" applyProtection="1">
      <protection locked="0" hidden="1"/>
    </xf>
    <xf numFmtId="166" fontId="8" fillId="2" borderId="16" xfId="0" applyNumberFormat="1" applyFont="1" applyFill="1" applyBorder="1" applyProtection="1">
      <protection hidden="1"/>
    </xf>
    <xf numFmtId="166" fontId="8" fillId="2" borderId="9" xfId="0" applyNumberFormat="1" applyFont="1" applyFill="1" applyBorder="1" applyProtection="1">
      <protection hidden="1"/>
    </xf>
    <xf numFmtId="166" fontId="8" fillId="2" borderId="13" xfId="0" applyNumberFormat="1" applyFont="1" applyFill="1" applyBorder="1" applyProtection="1">
      <protection hidden="1"/>
    </xf>
    <xf numFmtId="0" fontId="6" fillId="0" borderId="11" xfId="0" applyFont="1" applyBorder="1" applyProtection="1">
      <protection hidden="1"/>
    </xf>
    <xf numFmtId="166" fontId="8" fillId="2" borderId="18" xfId="0" applyNumberFormat="1" applyFont="1" applyFill="1" applyBorder="1" applyProtection="1">
      <protection hidden="1"/>
    </xf>
    <xf numFmtId="0" fontId="9" fillId="7" borderId="15" xfId="0" applyFont="1" applyFill="1" applyBorder="1" applyProtection="1">
      <protection hidden="1"/>
    </xf>
    <xf numFmtId="165" fontId="9" fillId="5" borderId="20" xfId="0" applyNumberFormat="1" applyFont="1" applyFill="1" applyBorder="1" applyProtection="1">
      <protection hidden="1"/>
    </xf>
    <xf numFmtId="166" fontId="7" fillId="5" borderId="16" xfId="0" applyNumberFormat="1" applyFont="1" applyFill="1" applyBorder="1" applyProtection="1">
      <protection hidden="1"/>
    </xf>
    <xf numFmtId="0" fontId="7" fillId="6" borderId="23" xfId="0" applyFont="1" applyFill="1" applyBorder="1" applyProtection="1">
      <protection hidden="1"/>
    </xf>
    <xf numFmtId="165" fontId="9" fillId="6" borderId="24" xfId="0" applyNumberFormat="1" applyFont="1" applyFill="1" applyBorder="1" applyProtection="1">
      <protection hidden="1"/>
    </xf>
    <xf numFmtId="166" fontId="7" fillId="6" borderId="9" xfId="0" applyNumberFormat="1" applyFont="1" applyFill="1" applyBorder="1" applyProtection="1">
      <protection hidden="1"/>
    </xf>
    <xf numFmtId="0" fontId="9" fillId="6" borderId="15" xfId="0" applyFont="1" applyFill="1" applyBorder="1" applyProtection="1">
      <protection hidden="1"/>
    </xf>
    <xf numFmtId="166" fontId="7" fillId="6" borderId="16" xfId="0" applyNumberFormat="1" applyFont="1" applyFill="1" applyBorder="1" applyProtection="1">
      <protection hidden="1"/>
    </xf>
    <xf numFmtId="165" fontId="6" fillId="2" borderId="4" xfId="0" applyNumberFormat="1" applyFont="1" applyFill="1" applyBorder="1" applyProtection="1">
      <protection hidden="1"/>
    </xf>
    <xf numFmtId="0" fontId="0" fillId="0" borderId="0" xfId="0" applyAlignment="1">
      <alignment wrapText="1"/>
    </xf>
    <xf numFmtId="14" fontId="10" fillId="0" borderId="0" xfId="0" applyNumberFormat="1" applyFont="1"/>
    <xf numFmtId="17" fontId="0" fillId="2" borderId="0" xfId="0" applyNumberFormat="1" applyFill="1" applyAlignment="1">
      <alignment horizontal="center" vertical="center"/>
    </xf>
    <xf numFmtId="0" fontId="11" fillId="0" borderId="0" xfId="0" applyFont="1"/>
    <xf numFmtId="14" fontId="12" fillId="0" borderId="0" xfId="0" applyNumberFormat="1" applyFont="1"/>
    <xf numFmtId="0" fontId="2" fillId="0" borderId="25" xfId="0" applyFont="1" applyBorder="1" applyAlignment="1" applyProtection="1">
      <alignment vertical="center"/>
      <protection hidden="1"/>
    </xf>
    <xf numFmtId="166" fontId="2" fillId="0" borderId="25" xfId="0" applyNumberFormat="1" applyFont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166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166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0" fontId="3" fillId="5" borderId="27" xfId="0" applyFont="1" applyFill="1" applyBorder="1" applyAlignment="1" applyProtection="1">
      <alignment vertical="center"/>
      <protection hidden="1"/>
    </xf>
    <xf numFmtId="168" fontId="3" fillId="5" borderId="28" xfId="0" applyNumberFormat="1" applyFont="1" applyFill="1" applyBorder="1" applyAlignment="1" applyProtection="1">
      <alignment vertical="center"/>
      <protection hidden="1"/>
    </xf>
    <xf numFmtId="166" fontId="3" fillId="5" borderId="27" xfId="0" applyNumberFormat="1" applyFont="1" applyFill="1" applyBorder="1" applyAlignment="1" applyProtection="1">
      <alignment vertical="center"/>
      <protection hidden="1"/>
    </xf>
    <xf numFmtId="0" fontId="9" fillId="7" borderId="1" xfId="0" applyFont="1" applyFill="1" applyBorder="1" applyAlignment="1" applyProtection="1">
      <alignment horizontal="left"/>
      <protection hidden="1"/>
    </xf>
    <xf numFmtId="0" fontId="9" fillId="7" borderId="6" xfId="0" applyFont="1" applyFill="1" applyBorder="1" applyAlignment="1" applyProtection="1">
      <alignment horizontal="left"/>
      <protection hidden="1"/>
    </xf>
    <xf numFmtId="0" fontId="9" fillId="7" borderId="2" xfId="0" applyFont="1" applyFill="1" applyBorder="1" applyAlignment="1" applyProtection="1">
      <alignment horizontal="left"/>
      <protection hidden="1"/>
    </xf>
    <xf numFmtId="0" fontId="9" fillId="4" borderId="5" xfId="0" applyFont="1" applyFill="1" applyBorder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9" fillId="4" borderId="22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4" borderId="1" xfId="0" applyFont="1" applyFill="1" applyBorder="1" applyAlignment="1" applyProtection="1">
      <alignment horizontal="left"/>
      <protection hidden="1"/>
    </xf>
    <xf numFmtId="0" fontId="2" fillId="4" borderId="6" xfId="0" applyFont="1" applyFill="1" applyBorder="1" applyAlignment="1" applyProtection="1">
      <alignment horizontal="left"/>
      <protection hidden="1"/>
    </xf>
    <xf numFmtId="0" fontId="2" fillId="4" borderId="2" xfId="0" applyFont="1" applyFill="1" applyBorder="1" applyAlignment="1" applyProtection="1">
      <alignment horizontal="left"/>
      <protection hidden="1"/>
    </xf>
    <xf numFmtId="0" fontId="3" fillId="5" borderId="19" xfId="0" applyFont="1" applyFill="1" applyBorder="1" applyAlignment="1" applyProtection="1">
      <alignment horizontal="left" vertical="center"/>
      <protection hidden="1"/>
    </xf>
    <xf numFmtId="0" fontId="3" fillId="5" borderId="26" xfId="0" applyFont="1" applyFill="1" applyBorder="1" applyAlignment="1" applyProtection="1">
      <alignment horizontal="left" vertical="center"/>
      <protection hidden="1"/>
    </xf>
    <xf numFmtId="0" fontId="3" fillId="5" borderId="21" xfId="0" applyFont="1" applyFill="1" applyBorder="1" applyAlignment="1" applyProtection="1">
      <alignment horizontal="left" vertical="center"/>
      <protection hidden="1"/>
    </xf>
    <xf numFmtId="166" fontId="3" fillId="5" borderId="7" xfId="0" applyNumberFormat="1" applyFont="1" applyFill="1" applyBorder="1" applyAlignment="1" applyProtection="1">
      <alignment horizontal="left" vertical="center"/>
      <protection hidden="1"/>
    </xf>
    <xf numFmtId="166" fontId="3" fillId="5" borderId="22" xfId="0" applyNumberFormat="1" applyFont="1" applyFill="1" applyBorder="1" applyAlignment="1" applyProtection="1">
      <alignment horizontal="left" vertical="center"/>
      <protection hidden="1"/>
    </xf>
    <xf numFmtId="166" fontId="3" fillId="5" borderId="10" xfId="0" applyNumberFormat="1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Per cent" xfId="1" builtinId="5"/>
  </cellStyles>
  <dxfs count="6"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31</xdr:row>
      <xdr:rowOff>45720</xdr:rowOff>
    </xdr:from>
    <xdr:to>
      <xdr:col>0</xdr:col>
      <xdr:colOff>1842770</xdr:colOff>
      <xdr:row>32</xdr:row>
      <xdr:rowOff>192193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6F5A015C-BD6E-4E7F-A4D5-62ECF97ACE4F}"/>
            </a:ext>
          </a:extLst>
        </xdr:cNvPr>
        <xdr:cNvSpPr/>
      </xdr:nvSpPr>
      <xdr:spPr bwMode="auto">
        <a:xfrm>
          <a:off x="190500" y="790384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103981</xdr:colOff>
      <xdr:row>1</xdr:row>
      <xdr:rowOff>0</xdr:rowOff>
    </xdr:from>
    <xdr:to>
      <xdr:col>5</xdr:col>
      <xdr:colOff>510382</xdr:colOff>
      <xdr:row>4</xdr:row>
      <xdr:rowOff>92605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ACC192-6A8C-4F66-9D05-DF81F720FB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0731" y="266700"/>
          <a:ext cx="262890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2EDD-A303-42D7-8DD7-0BCB520623E8}">
  <dimension ref="A1:H33"/>
  <sheetViews>
    <sheetView showGridLines="0" tabSelected="1" topLeftCell="A7" zoomScale="90" zoomScaleNormal="90" workbookViewId="0">
      <selection activeCell="B12" sqref="B12"/>
    </sheetView>
  </sheetViews>
  <sheetFormatPr defaultColWidth="9.140625" defaultRowHeight="15"/>
  <cols>
    <col min="1" max="1" width="70.85546875" customWidth="1"/>
    <col min="2" max="2" width="22.85546875" customWidth="1"/>
    <col min="3" max="3" width="21.85546875" bestFit="1" customWidth="1"/>
    <col min="5" max="5" width="33.42578125" customWidth="1"/>
    <col min="6" max="6" width="22.5703125" customWidth="1"/>
    <col min="7" max="7" width="19.85546875" bestFit="1" customWidth="1"/>
    <col min="19" max="19" width="33.5703125" customWidth="1"/>
    <col min="20" max="20" width="12.85546875" customWidth="1"/>
  </cols>
  <sheetData>
    <row r="1" spans="1:8" ht="21">
      <c r="A1" s="1"/>
      <c r="B1" s="1"/>
      <c r="C1" s="1"/>
      <c r="D1" s="1"/>
      <c r="E1" s="2" t="s">
        <v>0</v>
      </c>
      <c r="F1" s="1"/>
    </row>
    <row r="2" spans="1:8" ht="19.5" thickBot="1">
      <c r="A2" s="48"/>
      <c r="B2" s="49"/>
      <c r="C2" s="47"/>
      <c r="D2" s="1"/>
      <c r="E2" s="1"/>
      <c r="F2" s="1"/>
      <c r="G2" s="46"/>
    </row>
    <row r="3" spans="1:8" ht="19.5" thickBot="1">
      <c r="A3" s="3" t="s">
        <v>1</v>
      </c>
      <c r="B3" s="4">
        <v>1.1746840000000001</v>
      </c>
      <c r="C3" s="1"/>
      <c r="D3" s="1"/>
      <c r="E3" s="1"/>
      <c r="F3" s="1"/>
    </row>
    <row r="4" spans="1:8">
      <c r="C4" s="5"/>
      <c r="D4" s="1"/>
      <c r="E4" s="1"/>
      <c r="F4" s="1"/>
    </row>
    <row r="5" spans="1:8" ht="15.75" thickBot="1">
      <c r="A5" s="5"/>
      <c r="B5" s="5"/>
      <c r="C5" s="5"/>
      <c r="D5" s="1"/>
      <c r="E5" s="1"/>
      <c r="F5" s="1"/>
    </row>
    <row r="6" spans="1:8" ht="19.5" thickBot="1">
      <c r="A6" s="7" t="s">
        <v>2</v>
      </c>
      <c r="B6" s="6"/>
      <c r="D6" s="1"/>
      <c r="E6" s="7" t="s">
        <v>3</v>
      </c>
      <c r="F6" s="1"/>
    </row>
    <row r="7" spans="1:8" ht="57.75" customHeight="1" thickBot="1">
      <c r="A7" s="68" t="s">
        <v>4</v>
      </c>
      <c r="B7" s="69"/>
      <c r="C7" s="69"/>
      <c r="D7" s="5"/>
      <c r="E7" s="70" t="s">
        <v>5</v>
      </c>
      <c r="F7" s="70"/>
    </row>
    <row r="8" spans="1:8" ht="30.75" thickBot="1">
      <c r="A8" s="8" t="s">
        <v>6</v>
      </c>
      <c r="B8" s="9" t="s">
        <v>7</v>
      </c>
      <c r="C8" s="10" t="s">
        <v>8</v>
      </c>
      <c r="D8" s="11"/>
      <c r="E8" s="9" t="s">
        <v>9</v>
      </c>
      <c r="F8" s="12" t="s">
        <v>10</v>
      </c>
      <c r="G8" s="13"/>
      <c r="H8" s="13"/>
    </row>
    <row r="9" spans="1:8" ht="15.75" thickBot="1">
      <c r="A9" s="71" t="s">
        <v>11</v>
      </c>
      <c r="B9" s="72"/>
      <c r="C9" s="73"/>
      <c r="D9" s="14"/>
      <c r="E9" s="21" t="s">
        <v>12</v>
      </c>
      <c r="F9" s="22">
        <f>C30</f>
        <v>0</v>
      </c>
      <c r="G9" s="13"/>
      <c r="H9" s="13"/>
    </row>
    <row r="10" spans="1:8">
      <c r="A10" s="15" t="s">
        <v>13</v>
      </c>
      <c r="B10" s="16"/>
      <c r="C10" s="17">
        <f>B10/$B$3</f>
        <v>0</v>
      </c>
      <c r="D10" s="14"/>
      <c r="E10" s="74" t="s">
        <v>14</v>
      </c>
      <c r="F10" s="77">
        <f>F9</f>
        <v>0</v>
      </c>
      <c r="G10" s="14"/>
      <c r="H10" s="14"/>
    </row>
    <row r="11" spans="1:8">
      <c r="A11" s="18" t="s">
        <v>15</v>
      </c>
      <c r="B11" s="19"/>
      <c r="C11" s="20">
        <f>B11/$B$3</f>
        <v>0</v>
      </c>
      <c r="D11" s="14"/>
      <c r="E11" s="75"/>
      <c r="F11" s="78"/>
      <c r="G11" s="14"/>
      <c r="H11" s="14"/>
    </row>
    <row r="12" spans="1:8">
      <c r="A12" s="18" t="s">
        <v>16</v>
      </c>
      <c r="B12" s="19"/>
      <c r="C12" s="20">
        <f>B12/$B$3</f>
        <v>0</v>
      </c>
      <c r="D12" s="14"/>
      <c r="E12" s="75"/>
      <c r="F12" s="78"/>
      <c r="G12" s="14"/>
      <c r="H12" s="14"/>
    </row>
    <row r="13" spans="1:8" ht="37.5" customHeight="1" thickBot="1">
      <c r="A13" s="18" t="s">
        <v>17</v>
      </c>
      <c r="B13" s="23"/>
      <c r="C13" s="20">
        <f>B13/$B$3</f>
        <v>0</v>
      </c>
      <c r="D13" s="14"/>
      <c r="E13" s="76"/>
      <c r="F13" s="79"/>
      <c r="G13" s="14"/>
      <c r="H13" s="14"/>
    </row>
    <row r="14" spans="1:8" ht="18.75" customHeight="1" thickBot="1">
      <c r="A14" s="24" t="s">
        <v>18</v>
      </c>
      <c r="B14" s="23"/>
      <c r="C14" s="25">
        <f t="shared" ref="C14" si="0">B14/$B$3</f>
        <v>0</v>
      </c>
      <c r="D14" s="14"/>
      <c r="E14" s="50"/>
      <c r="F14" s="51"/>
      <c r="G14" s="13"/>
      <c r="H14" s="13"/>
    </row>
    <row r="15" spans="1:8" ht="15.75" thickBot="1">
      <c r="A15" s="26" t="s">
        <v>19</v>
      </c>
      <c r="B15" s="27">
        <f>SUM(B10:B14)</f>
        <v>0</v>
      </c>
      <c r="C15" s="28">
        <f>B15/$B$3</f>
        <v>0</v>
      </c>
      <c r="D15" s="14"/>
      <c r="E15" s="52"/>
      <c r="F15" s="53"/>
      <c r="G15" s="13"/>
      <c r="H15" s="13"/>
    </row>
    <row r="16" spans="1:8" ht="15.75" thickBot="1">
      <c r="A16" s="65" t="s">
        <v>20</v>
      </c>
      <c r="B16" s="66"/>
      <c r="C16" s="67"/>
      <c r="D16" s="14"/>
      <c r="E16" s="54"/>
      <c r="F16" s="54"/>
      <c r="G16" s="13"/>
      <c r="H16" s="13"/>
    </row>
    <row r="17" spans="1:8" ht="15.75" thickBot="1">
      <c r="A17" s="29" t="s">
        <v>21</v>
      </c>
      <c r="B17" s="30"/>
      <c r="C17" s="31">
        <f>B17/$B$3</f>
        <v>0</v>
      </c>
      <c r="D17" s="14"/>
      <c r="E17" s="13"/>
      <c r="F17" s="55"/>
      <c r="G17" s="13"/>
      <c r="H17" s="13"/>
    </row>
    <row r="18" spans="1:8" ht="15.75" thickBot="1">
      <c r="A18" s="62" t="s">
        <v>22</v>
      </c>
      <c r="B18" s="63"/>
      <c r="C18" s="64"/>
      <c r="D18" s="14"/>
      <c r="E18" s="13"/>
      <c r="F18" s="56"/>
      <c r="G18" s="13"/>
      <c r="H18" s="13"/>
    </row>
    <row r="19" spans="1:8">
      <c r="A19" s="15" t="s">
        <v>23</v>
      </c>
      <c r="B19" s="16"/>
      <c r="C19" s="32">
        <f>B19/$B$3</f>
        <v>0</v>
      </c>
      <c r="D19" s="14"/>
      <c r="E19" s="13"/>
      <c r="F19" s="55"/>
      <c r="G19" s="13"/>
      <c r="H19" s="13"/>
    </row>
    <row r="20" spans="1:8">
      <c r="A20" s="18" t="s">
        <v>24</v>
      </c>
      <c r="B20" s="23"/>
      <c r="C20" s="33">
        <f>B20/$B$3</f>
        <v>0</v>
      </c>
      <c r="D20" s="14"/>
      <c r="E20" s="52"/>
      <c r="F20" s="54"/>
      <c r="G20" s="13"/>
      <c r="H20" s="13"/>
    </row>
    <row r="21" spans="1:8">
      <c r="A21" s="34" t="s">
        <v>25</v>
      </c>
      <c r="B21" s="23"/>
      <c r="C21" s="33">
        <f t="shared" ref="C21:C28" si="1">B21/$B$3</f>
        <v>0</v>
      </c>
      <c r="D21" s="14"/>
      <c r="E21" s="52"/>
      <c r="F21" s="53"/>
      <c r="G21" s="13"/>
      <c r="H21" s="13"/>
    </row>
    <row r="22" spans="1:8">
      <c r="A22" s="34" t="s">
        <v>26</v>
      </c>
      <c r="B22" s="23"/>
      <c r="C22" s="33">
        <f t="shared" si="1"/>
        <v>0</v>
      </c>
      <c r="D22" s="14"/>
      <c r="E22" s="52"/>
      <c r="F22" s="54"/>
      <c r="G22" s="13"/>
      <c r="H22" s="13"/>
    </row>
    <row r="23" spans="1:8" ht="15.75" thickBot="1">
      <c r="A23" s="24" t="s">
        <v>27</v>
      </c>
      <c r="B23" s="19"/>
      <c r="C23" s="35">
        <f t="shared" si="1"/>
        <v>0</v>
      </c>
      <c r="D23" s="14"/>
      <c r="E23" s="54"/>
      <c r="F23" s="54"/>
      <c r="G23" s="13"/>
      <c r="H23" s="13"/>
    </row>
    <row r="24" spans="1:8" ht="15.75" thickBot="1">
      <c r="A24" s="36" t="s">
        <v>28</v>
      </c>
      <c r="B24" s="37">
        <f>SUM(B21:B23)</f>
        <v>0</v>
      </c>
      <c r="C24" s="38">
        <f t="shared" si="1"/>
        <v>0</v>
      </c>
      <c r="D24" s="14"/>
      <c r="E24" s="54"/>
      <c r="F24" s="54"/>
      <c r="G24" s="13"/>
      <c r="H24" s="13"/>
    </row>
    <row r="25" spans="1:8" ht="15.75" thickBot="1">
      <c r="A25" s="39" t="s">
        <v>29</v>
      </c>
      <c r="B25" s="40">
        <f>SUM(B19,B20,B24)</f>
        <v>0</v>
      </c>
      <c r="C25" s="41">
        <f t="shared" si="1"/>
        <v>0</v>
      </c>
      <c r="D25" s="14"/>
      <c r="E25" s="54"/>
      <c r="F25" s="54"/>
      <c r="G25" s="13"/>
      <c r="H25" s="13"/>
    </row>
    <row r="26" spans="1:8" ht="15.75" thickBot="1">
      <c r="A26" s="29" t="s">
        <v>30</v>
      </c>
      <c r="B26" s="30"/>
      <c r="C26" s="31">
        <f>B26/$B$3</f>
        <v>0</v>
      </c>
      <c r="D26" s="14"/>
      <c r="E26" s="54"/>
      <c r="F26" s="53"/>
      <c r="G26" s="13"/>
      <c r="H26" s="13"/>
    </row>
    <row r="27" spans="1:8" ht="15.75" thickBot="1">
      <c r="A27" s="42" t="s">
        <v>31</v>
      </c>
      <c r="B27" s="27">
        <f>SUM(B17,B25:B26)</f>
        <v>0</v>
      </c>
      <c r="C27" s="43">
        <f>B27/$B$3</f>
        <v>0</v>
      </c>
      <c r="D27" s="14"/>
      <c r="E27" s="13"/>
      <c r="F27" s="55"/>
      <c r="G27" s="13"/>
      <c r="H27" s="13"/>
    </row>
    <row r="28" spans="1:8" ht="15.75" thickBot="1">
      <c r="A28" s="15" t="s">
        <v>32</v>
      </c>
      <c r="B28" s="44">
        <f>(B15+B25)*0.25</f>
        <v>0</v>
      </c>
      <c r="C28" s="33">
        <f t="shared" si="1"/>
        <v>0</v>
      </c>
      <c r="D28" s="14"/>
      <c r="E28" s="54"/>
      <c r="F28" s="53"/>
      <c r="G28" s="13"/>
      <c r="H28" s="13"/>
    </row>
    <row r="29" spans="1:8" ht="15.75" thickBot="1">
      <c r="A29" s="42" t="s">
        <v>33</v>
      </c>
      <c r="B29" s="27">
        <f>B28</f>
        <v>0</v>
      </c>
      <c r="C29" s="43">
        <f>B29/$B$3</f>
        <v>0</v>
      </c>
      <c r="D29" s="14"/>
      <c r="E29" s="54"/>
      <c r="F29" s="53"/>
      <c r="G29" s="13"/>
      <c r="H29" s="13"/>
    </row>
    <row r="30" spans="1:8" ht="65.25" customHeight="1" thickBot="1">
      <c r="A30" s="59" t="s">
        <v>34</v>
      </c>
      <c r="B30" s="60">
        <f>B15+B27+B29</f>
        <v>0</v>
      </c>
      <c r="C30" s="61">
        <f>B30/$B$3</f>
        <v>0</v>
      </c>
      <c r="D30" s="14"/>
      <c r="E30" s="57"/>
      <c r="F30" s="58"/>
      <c r="G30" s="13"/>
      <c r="H30" s="13"/>
    </row>
    <row r="31" spans="1:8" ht="15" customHeight="1" thickTop="1">
      <c r="A31" s="45"/>
      <c r="D31" s="13"/>
      <c r="E31" s="57"/>
      <c r="F31" s="58"/>
      <c r="G31" s="13"/>
      <c r="H31" s="13"/>
    </row>
    <row r="32" spans="1:8" ht="15" customHeight="1">
      <c r="D32" s="13"/>
      <c r="E32" s="57"/>
      <c r="F32" s="58"/>
      <c r="G32" s="13"/>
      <c r="H32" s="13"/>
    </row>
    <row r="33" spans="4:8" ht="15.75" customHeight="1">
      <c r="D33" s="13"/>
      <c r="E33" s="57"/>
      <c r="F33" s="58"/>
      <c r="G33" s="13"/>
      <c r="H33" s="13"/>
    </row>
  </sheetData>
  <sheetProtection algorithmName="SHA-512" hashValue="oiHDZDONiUyn1sHqFN2mBb/Cu5K1JdDPk7Lhs9j1NhxY7mQnOa9rj+KGevbVGGnpHuc6v9934O27twBl3BW/TA==" saltValue="D6vP61FtLJD5t6z4mik8lw==" spinCount="100000" sheet="1" selectLockedCells="1"/>
  <mergeCells count="7">
    <mergeCell ref="A18:C18"/>
    <mergeCell ref="A16:C16"/>
    <mergeCell ref="A7:C7"/>
    <mergeCell ref="E7:F7"/>
    <mergeCell ref="A9:C9"/>
    <mergeCell ref="E10:E13"/>
    <mergeCell ref="F10:F13"/>
  </mergeCells>
  <conditionalFormatting sqref="B17 B26 B14">
    <cfRule type="cellIs" dxfId="5" priority="10" operator="equal">
      <formula>0</formula>
    </cfRule>
  </conditionalFormatting>
  <conditionalFormatting sqref="B17 B26 B14">
    <cfRule type="cellIs" dxfId="4" priority="9" operator="notEqual">
      <formula>0</formula>
    </cfRule>
  </conditionalFormatting>
  <conditionalFormatting sqref="B10:B14">
    <cfRule type="cellIs" dxfId="3" priority="8" operator="equal">
      <formula>0</formula>
    </cfRule>
  </conditionalFormatting>
  <conditionalFormatting sqref="B10:B14">
    <cfRule type="cellIs" dxfId="2" priority="7" operator="notEqual">
      <formula>0</formula>
    </cfRule>
  </conditionalFormatting>
  <conditionalFormatting sqref="B19:B23">
    <cfRule type="cellIs" dxfId="1" priority="6" operator="equal">
      <formula>0</formula>
    </cfRule>
  </conditionalFormatting>
  <conditionalFormatting sqref="B19:B23">
    <cfRule type="cellIs" dxfId="0" priority="5" operator="not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8" ma:contentTypeDescription="Create a new document." ma:contentTypeScope="" ma:versionID="87f4117cb7609a9fbb93b437ed3ed7f7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6b5c8ab3bad99197c713f847f3a5b78b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  <SharedWithUsers xmlns="1cd015d7-71d1-4a8d-b25f-e137261828a1">
      <UserInfo>
        <DisplayName/>
        <AccountId xsi:nil="true"/>
        <AccountType/>
      </UserInfo>
    </SharedWithUsers>
    <MediaLengthInSeconds xmlns="4c6779a9-06dc-42f9-a248-ceffb225e300" xsi:nil="true"/>
  </documentManagement>
</p:properties>
</file>

<file path=customXml/itemProps1.xml><?xml version="1.0" encoding="utf-8"?>
<ds:datastoreItem xmlns:ds="http://schemas.openxmlformats.org/officeDocument/2006/customXml" ds:itemID="{51D26592-6FD3-4554-960A-9411FB4C9C27}"/>
</file>

<file path=customXml/itemProps2.xml><?xml version="1.0" encoding="utf-8"?>
<ds:datastoreItem xmlns:ds="http://schemas.openxmlformats.org/officeDocument/2006/customXml" ds:itemID="{A57B64F9-3810-4E3C-B824-7FA5B6164D07}"/>
</file>

<file path=customXml/itemProps3.xml><?xml version="1.0" encoding="utf-8"?>
<ds:datastoreItem xmlns:ds="http://schemas.openxmlformats.org/officeDocument/2006/customXml" ds:itemID="{F1B1A379-9878-4D86-8A31-046101DCB4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Natasha Amos - UKRI</cp:lastModifiedBy>
  <cp:revision/>
  <dcterms:created xsi:type="dcterms:W3CDTF">2022-03-23T18:14:14Z</dcterms:created>
  <dcterms:modified xsi:type="dcterms:W3CDTF">2025-01-16T17:00:55Z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  <property fmtid="{D5CDD505-2E9C-101B-9397-08002B2CF9AE}" pid="4" name="_dlc_DocIdItemGuid">
    <vt:lpwstr>7e9b1a66-ec68-4551-8c3f-a6c351d74f76</vt:lpwstr>
  </property>
  <property fmtid="{D5CDD505-2E9C-101B-9397-08002B2CF9AE}" pid="5" name="Order">
    <vt:r8>2406600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