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hestta/Shared Documents/Horizon Contingencies - 2021/Comms/Cost conversion Tools/TFS/1.17 2025/"/>
    </mc:Choice>
  </mc:AlternateContent>
  <xr:revisionPtr revIDLastSave="23" documentId="8_{F4D68127-2445-4598-897E-4EAC9D759855}" xr6:coauthVersionLast="47" xr6:coauthVersionMax="47" xr10:uidLastSave="{07BA128C-DA74-46CD-A2B1-AFE9D168D77F}"/>
  <bookViews>
    <workbookView xWindow="-120" yWindow="-120" windowWidth="29040" windowHeight="15840" xr2:uid="{3A4D0E8E-30C3-42DD-B01B-016033A55BF8}"/>
  </bookViews>
  <sheets>
    <sheet name="MSCA Staff Exchanges" sheetId="5" r:id="rId1"/>
  </sheets>
  <externalReferences>
    <externalReference r:id="rId2"/>
    <externalReference r:id="rId3"/>
  </externalReferences>
  <definedNames>
    <definedName name="action_type" localSheetId="0">#REF!</definedName>
    <definedName name="action_type">#REF!</definedName>
    <definedName name="ccc_rate">[1]Sheet5!$A$4:$B$171</definedName>
    <definedName name="concat_lookup">#REF!</definedName>
    <definedName name="COUNTRY" localSheetId="0">[1]Country!$D$3:$E$170</definedName>
    <definedName name="COUNTRY">[2]Country!$D$3:$E$170</definedName>
    <definedName name="_xlnm.Print_Area" localSheetId="0">'MSCA Staff Exchanges'!$A$1:$D$25</definedName>
    <definedName name="tool_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C15" i="5" s="1"/>
  <c r="C12" i="5" l="1"/>
  <c r="C14" i="5"/>
  <c r="B16" i="5"/>
  <c r="C16" i="5" s="1"/>
  <c r="F11" i="5" l="1"/>
  <c r="F12" i="5" s="1"/>
</calcChain>
</file>

<file path=xl/sharedStrings.xml><?xml version="1.0" encoding="utf-8"?>
<sst xmlns="http://schemas.openxmlformats.org/spreadsheetml/2006/main" count="21" uniqueCount="21">
  <si>
    <t>Conversion Tool</t>
  </si>
  <si>
    <t>Date of EU grant agreement signature (DD/MM/YYYY)</t>
  </si>
  <si>
    <t>Exchange Rate</t>
  </si>
  <si>
    <t xml:space="preserve">Please note that the guarantee will cover 100% of all the applied for EU eligible costs, so the Country Coefficent will be matched with the original proposal. </t>
  </si>
  <si>
    <t>1. Exchange rate calculation from MSCA proposal</t>
  </si>
  <si>
    <t>2. UKRI Fund Headings</t>
  </si>
  <si>
    <t xml:space="preserve">Please enter the relevant figures from your MSCA budget table into the green cells below:  </t>
  </si>
  <si>
    <t xml:space="preserve">Fund heading </t>
  </si>
  <si>
    <t xml:space="preserve">Total accepted by REA </t>
  </si>
  <si>
    <t>GBP Conversion</t>
  </si>
  <si>
    <t xml:space="preserve">Total Costs </t>
  </si>
  <si>
    <t>Contributions for seconded researchers</t>
  </si>
  <si>
    <t>Staff member unit costs</t>
  </si>
  <si>
    <t>Total UKRI contribution</t>
  </si>
  <si>
    <t>Institutional contributions</t>
  </si>
  <si>
    <t>Research, training and networking costs</t>
  </si>
  <si>
    <t>Management and indirect costs</t>
  </si>
  <si>
    <t>Total Requested contribution</t>
  </si>
  <si>
    <t xml:space="preserve">Please enter the corresponding figures below when entering your costs into the UKRI Funding Services application: </t>
  </si>
  <si>
    <t>Rescources and Costs Funding Type:</t>
  </si>
  <si>
    <t>Exceptions -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</si>
</sst>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£-809]* #,##0.00_-;\-[$£-809]* #,##0.00_-;_-[$£-809]* &quot;-&quot;??_-;_-@_-"/>
    <numFmt numFmtId="165" formatCode="0.000000"/>
    <numFmt numFmtId="166" formatCode="_-[$€-83C]* #,##0.00_-;\-[$€-83C]* #,##0.00_-;_-[$€-83C]* &quot;-&quot;??_-;_-@_-"/>
    <numFmt numFmtId="167" formatCode="_-[$€-2]\ * #,##0.00_-;\-[$€-2]\ * #,##0.00_-;_-[$€-2]\ * &quot;-&quot;??_-;_-@_-"/>
    <numFmt numFmtId="168" formatCode="[$€-2]\ #,##0.00;\-[$€-2]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BB5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2" borderId="0" xfId="0" applyFont="1" applyFill="1"/>
    <xf numFmtId="0" fontId="0" fillId="2" borderId="0" xfId="0" applyFill="1"/>
    <xf numFmtId="1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5" fontId="0" fillId="2" borderId="0" xfId="0" applyNumberFormat="1" applyFill="1" applyAlignment="1">
      <alignment horizontal="center" vertical="center"/>
    </xf>
    <xf numFmtId="165" fontId="0" fillId="2" borderId="2" xfId="0" applyNumberForma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6" fillId="2" borderId="6" xfId="0" applyFont="1" applyFill="1" applyBorder="1" applyProtection="1">
      <protection hidden="1"/>
    </xf>
    <xf numFmtId="0" fontId="6" fillId="0" borderId="8" xfId="0" applyFont="1" applyBorder="1" applyProtection="1">
      <protection hidden="1"/>
    </xf>
    <xf numFmtId="0" fontId="0" fillId="0" borderId="0" xfId="0" applyAlignment="1">
      <alignment wrapText="1"/>
    </xf>
    <xf numFmtId="0" fontId="6" fillId="0" borderId="0" xfId="0" applyFont="1" applyProtection="1">
      <protection hidden="1"/>
    </xf>
    <xf numFmtId="164" fontId="8" fillId="0" borderId="0" xfId="0" applyNumberFormat="1" applyFont="1" applyProtection="1">
      <protection hidden="1"/>
    </xf>
    <xf numFmtId="166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 applyAlignment="1">
      <alignment horizontal="center" vertical="center"/>
    </xf>
    <xf numFmtId="164" fontId="0" fillId="0" borderId="0" xfId="0" applyNumberFormat="1" applyProtection="1">
      <protection hidden="1"/>
    </xf>
    <xf numFmtId="164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0" fillId="2" borderId="10" xfId="0" applyFill="1" applyBorder="1" applyProtection="1">
      <protection hidden="1"/>
    </xf>
    <xf numFmtId="164" fontId="0" fillId="2" borderId="3" xfId="0" applyNumberFormat="1" applyFill="1" applyBorder="1" applyProtection="1">
      <protection hidden="1"/>
    </xf>
    <xf numFmtId="0" fontId="3" fillId="3" borderId="3" xfId="0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164" fontId="8" fillId="5" borderId="7" xfId="1" applyNumberFormat="1" applyFont="1" applyFill="1" applyBorder="1" applyProtection="1">
      <protection hidden="1"/>
    </xf>
    <xf numFmtId="164" fontId="8" fillId="5" borderId="9" xfId="1" applyNumberFormat="1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164" fontId="9" fillId="3" borderId="3" xfId="0" applyNumberFormat="1" applyFont="1" applyFill="1" applyBorder="1" applyAlignment="1" applyProtection="1">
      <alignment vertical="center"/>
      <protection hidden="1"/>
    </xf>
    <xf numFmtId="168" fontId="3" fillId="3" borderId="3" xfId="0" applyNumberFormat="1" applyFont="1" applyFill="1" applyBorder="1" applyAlignment="1" applyProtection="1">
      <alignment vertical="center"/>
      <protection hidden="1"/>
    </xf>
    <xf numFmtId="167" fontId="0" fillId="0" borderId="12" xfId="0" applyNumberFormat="1" applyBorder="1" applyProtection="1">
      <protection locked="0"/>
    </xf>
    <xf numFmtId="0" fontId="2" fillId="0" borderId="0" xfId="0" applyFont="1" applyAlignment="1" applyProtection="1">
      <alignment horizontal="left"/>
      <protection hidden="1"/>
    </xf>
    <xf numFmtId="0" fontId="2" fillId="4" borderId="1" xfId="0" applyFont="1" applyFill="1" applyBorder="1" applyProtection="1">
      <protection hidden="1"/>
    </xf>
    <xf numFmtId="0" fontId="2" fillId="4" borderId="5" xfId="0" applyFont="1" applyFill="1" applyBorder="1" applyProtection="1">
      <protection hidden="1"/>
    </xf>
    <xf numFmtId="0" fontId="2" fillId="4" borderId="2" xfId="0" applyFont="1" applyFill="1" applyBorder="1" applyProtection="1">
      <protection hidden="1"/>
    </xf>
    <xf numFmtId="0" fontId="5" fillId="0" borderId="13" xfId="0" applyFont="1" applyBorder="1"/>
    <xf numFmtId="14" fontId="4" fillId="6" borderId="13" xfId="0" applyNumberFormat="1" applyFont="1" applyFill="1" applyBorder="1" applyProtection="1">
      <protection locked="0"/>
    </xf>
    <xf numFmtId="14" fontId="10" fillId="0" borderId="0" xfId="0" applyNumberFormat="1" applyFont="1"/>
    <xf numFmtId="0" fontId="2" fillId="3" borderId="3" xfId="0" applyFont="1" applyFill="1" applyBorder="1" applyAlignment="1" applyProtection="1">
      <alignment horizontal="left" vertical="center"/>
      <protection hidden="1"/>
    </xf>
    <xf numFmtId="164" fontId="2" fillId="3" borderId="3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Alignment="1">
      <alignment horizontal="left" vertical="center" wrapText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2">
    <dxf>
      <fill>
        <patternFill patternType="solid">
          <bgColor rgb="FF9BBB59"/>
        </patternFill>
      </fill>
    </dxf>
    <dxf>
      <fill>
        <patternFill patternType="solid">
          <bgColor rgb="FF9BBB59"/>
        </patternFill>
      </fill>
    </dxf>
  </dxfs>
  <tableStyles count="0" defaultTableStyle="TableStyleMedium2" defaultPivotStyle="PivotStyleLight16"/>
  <colors>
    <mruColors>
      <color rgb="FF9BBB59"/>
      <color rgb="FF6CA8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25</xdr:row>
      <xdr:rowOff>45720</xdr:rowOff>
    </xdr:from>
    <xdr:to>
      <xdr:col>0</xdr:col>
      <xdr:colOff>1849755</xdr:colOff>
      <xdr:row>26</xdr:row>
      <xdr:rowOff>171450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00A2FB7A-E6E6-4762-ACD1-A4253A0EB22A}"/>
            </a:ext>
          </a:extLst>
        </xdr:cNvPr>
        <xdr:cNvSpPr/>
      </xdr:nvSpPr>
      <xdr:spPr bwMode="auto">
        <a:xfrm>
          <a:off x="190500" y="639889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4</xdr:col>
      <xdr:colOff>8731</xdr:colOff>
      <xdr:row>1</xdr:row>
      <xdr:rowOff>95250</xdr:rowOff>
    </xdr:from>
    <xdr:to>
      <xdr:col>5</xdr:col>
      <xdr:colOff>514191</xdr:colOff>
      <xdr:row>5</xdr:row>
      <xdr:rowOff>20638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FEDC87-8C27-430F-B0AF-A3C9CD6C56B7}"/>
            </a:ext>
            <a:ext uri="{147F2762-F138-4A5C-976F-8EAC2B608ADB}">
              <a16:predDERef xmlns:a16="http://schemas.microsoft.com/office/drawing/2014/main" pred="{00A2FB7A-E6E6-4762-ACD1-A4253A0EB2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106" y="361950"/>
          <a:ext cx="2635250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fline\CRya01\Downloads\UKRI%20ERC%20Starting%20Grants%20Cost%20Conversion%20Tool%20(Updated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sites/hestta/Shared%20Documents/Horizon%20Contingencies%20-%202021/Monobeneficiary%20-%20ERC%20and%20MSCA/Je-S%20&amp;%20Siebel%20Related%20Work/MSCA/MSCA%20Policy%20-%20Examine%20Proposal%20Checklists/MSCA%20Staff%20Exchanges/MSCA%20Staff%20Exchanges%202022%20-%20Policy%20Folder/UKRI%20Cost%20Conversion%20Tool%20-%20MSCA%20PF%20draft%20v0.1.xlsm?F3A9740F" TargetMode="External"/><Relationship Id="rId1" Type="http://schemas.openxmlformats.org/officeDocument/2006/relationships/externalLinkPath" Target="file:///\\F3A9740F\UKRI%20Cost%20Conversion%20Tool%20-%20MSCA%20PF%20draft%20v0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ERC Starting Grants 2021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MSCA_Euro_Fellow_WGA"/>
      <sheetName val="MSCA_Global_Fellowship_WGA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2E41-E0E8-4842-9532-059033B49718}">
  <dimension ref="A1:G25"/>
  <sheetViews>
    <sheetView showGridLines="0" tabSelected="1" zoomScale="90" zoomScaleNormal="90" workbookViewId="0">
      <selection activeCell="B14" sqref="B14"/>
    </sheetView>
  </sheetViews>
  <sheetFormatPr defaultColWidth="9.140625" defaultRowHeight="15" x14ac:dyDescent="0.25"/>
  <cols>
    <col min="1" max="1" width="61.7109375" customWidth="1"/>
    <col min="2" max="2" width="22.85546875" customWidth="1"/>
    <col min="3" max="3" width="21.85546875" bestFit="1" customWidth="1"/>
    <col min="4" max="4" width="22.5703125" customWidth="1"/>
    <col min="5" max="5" width="32" customWidth="1"/>
    <col min="6" max="6" width="20.28515625" customWidth="1"/>
    <col min="7" max="7" width="11.42578125" bestFit="1" customWidth="1"/>
    <col min="17" max="17" width="33.5703125" customWidth="1"/>
    <col min="18" max="18" width="12.85546875" customWidth="1"/>
  </cols>
  <sheetData>
    <row r="1" spans="1:7" ht="21" x14ac:dyDescent="0.35">
      <c r="A1" s="2"/>
      <c r="B1" s="2"/>
      <c r="C1" s="2"/>
      <c r="E1" s="1" t="s">
        <v>0</v>
      </c>
      <c r="F1" s="2"/>
      <c r="G1" s="42">
        <v>44926</v>
      </c>
    </row>
    <row r="2" spans="1:7" ht="18.75" x14ac:dyDescent="0.3">
      <c r="A2" s="40" t="s">
        <v>1</v>
      </c>
      <c r="B2" s="41"/>
      <c r="C2" s="3"/>
      <c r="E2" s="2"/>
      <c r="F2" s="2"/>
      <c r="G2" s="42">
        <v>45291</v>
      </c>
    </row>
    <row r="3" spans="1:7" ht="18.75" x14ac:dyDescent="0.25">
      <c r="A3" s="27" t="s">
        <v>2</v>
      </c>
      <c r="B3" s="6">
        <f>IF(B2&gt;G3,1.17468,IF(B2&gt;G2,1.14878,1.18072))</f>
        <v>1.18072</v>
      </c>
      <c r="C3" s="2"/>
      <c r="E3" s="2"/>
      <c r="F3" s="2"/>
      <c r="G3" s="42">
        <v>45688</v>
      </c>
    </row>
    <row r="4" spans="1:7" x14ac:dyDescent="0.25">
      <c r="A4" s="4"/>
      <c r="B4" s="5"/>
      <c r="C4" s="5"/>
      <c r="E4" s="2"/>
      <c r="F4" s="2"/>
    </row>
    <row r="5" spans="1:7" ht="15" customHeight="1" x14ac:dyDescent="0.25">
      <c r="A5" s="45" t="s">
        <v>3</v>
      </c>
      <c r="B5" s="45"/>
      <c r="C5" s="45"/>
      <c r="E5" s="2"/>
      <c r="F5" s="2"/>
    </row>
    <row r="6" spans="1:7" x14ac:dyDescent="0.25">
      <c r="A6" s="45"/>
      <c r="B6" s="45"/>
      <c r="C6" s="45"/>
      <c r="E6" s="2"/>
      <c r="F6" s="2"/>
    </row>
    <row r="7" spans="1:7" x14ac:dyDescent="0.25">
      <c r="A7" s="28"/>
      <c r="B7" s="28"/>
      <c r="C7" s="28"/>
      <c r="E7" s="2"/>
      <c r="F7" s="2"/>
    </row>
    <row r="8" spans="1:7" ht="18.75" x14ac:dyDescent="0.25">
      <c r="A8" s="7" t="s">
        <v>4</v>
      </c>
      <c r="B8" s="20"/>
      <c r="C8" s="20"/>
      <c r="E8" s="7" t="s">
        <v>5</v>
      </c>
      <c r="F8" s="2"/>
    </row>
    <row r="9" spans="1:7" ht="57.75" customHeight="1" x14ac:dyDescent="0.3">
      <c r="A9" s="47" t="s">
        <v>6</v>
      </c>
      <c r="B9" s="48"/>
      <c r="C9" s="48"/>
      <c r="E9" s="49" t="s">
        <v>18</v>
      </c>
      <c r="F9" s="49"/>
    </row>
    <row r="10" spans="1:7" ht="30" x14ac:dyDescent="0.25">
      <c r="A10" s="8" t="s">
        <v>7</v>
      </c>
      <c r="B10" s="31" t="s">
        <v>8</v>
      </c>
      <c r="C10" s="32" t="s">
        <v>9</v>
      </c>
      <c r="E10" s="9" t="s">
        <v>19</v>
      </c>
      <c r="F10" s="10" t="s">
        <v>10</v>
      </c>
    </row>
    <row r="11" spans="1:7" ht="15.75" thickBot="1" x14ac:dyDescent="0.3">
      <c r="A11" s="37" t="s">
        <v>11</v>
      </c>
      <c r="B11" s="38"/>
      <c r="C11" s="39"/>
      <c r="E11" s="24" t="s">
        <v>20</v>
      </c>
      <c r="F11" s="25">
        <f>C16</f>
        <v>0</v>
      </c>
    </row>
    <row r="12" spans="1:7" ht="15.75" thickBot="1" x14ac:dyDescent="0.3">
      <c r="A12" s="12" t="s">
        <v>12</v>
      </c>
      <c r="B12" s="35"/>
      <c r="C12" s="29">
        <f>B12/$B$3</f>
        <v>0</v>
      </c>
      <c r="E12" s="43" t="s">
        <v>13</v>
      </c>
      <c r="F12" s="44">
        <f>F11</f>
        <v>0</v>
      </c>
    </row>
    <row r="13" spans="1:7" ht="15.75" customHeight="1" thickBot="1" x14ac:dyDescent="0.3">
      <c r="A13" s="37" t="s">
        <v>14</v>
      </c>
      <c r="B13" s="38"/>
      <c r="C13" s="39"/>
      <c r="D13" s="22"/>
      <c r="E13" s="11"/>
      <c r="F13" s="11"/>
    </row>
    <row r="14" spans="1:7" x14ac:dyDescent="0.25">
      <c r="A14" s="13" t="s">
        <v>15</v>
      </c>
      <c r="B14" s="35"/>
      <c r="C14" s="30">
        <f>B14/$B$3</f>
        <v>0</v>
      </c>
      <c r="D14" s="22"/>
      <c r="E14" s="11"/>
      <c r="F14" s="11"/>
    </row>
    <row r="15" spans="1:7" x14ac:dyDescent="0.25">
      <c r="A15" s="13" t="s">
        <v>16</v>
      </c>
      <c r="B15" s="35"/>
      <c r="C15" s="30">
        <f>B15/$B$3</f>
        <v>0</v>
      </c>
      <c r="D15" s="22"/>
      <c r="E15" s="11"/>
      <c r="F15" s="11"/>
    </row>
    <row r="16" spans="1:7" ht="51" customHeight="1" x14ac:dyDescent="0.25">
      <c r="A16" s="26" t="s">
        <v>17</v>
      </c>
      <c r="B16" s="34">
        <f>SUM(B12:B15)</f>
        <v>0</v>
      </c>
      <c r="C16" s="33">
        <f>B16/$B$3</f>
        <v>0</v>
      </c>
      <c r="D16" s="36"/>
      <c r="E16" s="11"/>
      <c r="F16" s="11"/>
    </row>
    <row r="17" spans="1:6" ht="21" x14ac:dyDescent="0.25">
      <c r="A17" s="18"/>
      <c r="B17" s="17"/>
      <c r="C17" s="19"/>
      <c r="D17" s="21"/>
      <c r="E17" s="11"/>
      <c r="F17" s="11"/>
    </row>
    <row r="18" spans="1:6" x14ac:dyDescent="0.25">
      <c r="A18" s="15"/>
      <c r="C18" s="16"/>
      <c r="D18" s="22"/>
      <c r="E18" s="11"/>
      <c r="F18" s="11"/>
    </row>
    <row r="19" spans="1:6" x14ac:dyDescent="0.25">
      <c r="A19" s="15"/>
      <c r="C19" s="16"/>
      <c r="D19" s="23"/>
      <c r="E19" s="11"/>
      <c r="F19" s="11"/>
    </row>
    <row r="20" spans="1:6" ht="15" customHeight="1" x14ac:dyDescent="0.25">
      <c r="D20" s="46"/>
      <c r="E20" s="11"/>
      <c r="F20" s="11"/>
    </row>
    <row r="21" spans="1:6" ht="15" customHeight="1" x14ac:dyDescent="0.25">
      <c r="D21" s="46"/>
      <c r="E21" s="11"/>
      <c r="F21" s="11"/>
    </row>
    <row r="22" spans="1:6" ht="15" customHeight="1" x14ac:dyDescent="0.25">
      <c r="D22" s="46"/>
      <c r="E22" s="11"/>
      <c r="F22" s="11"/>
    </row>
    <row r="23" spans="1:6" ht="15.75" customHeight="1" x14ac:dyDescent="0.25">
      <c r="D23" s="46"/>
      <c r="E23" s="11"/>
      <c r="F23" s="11"/>
    </row>
    <row r="25" spans="1:6" x14ac:dyDescent="0.25">
      <c r="A25" s="14"/>
    </row>
  </sheetData>
  <sheetProtection algorithmName="SHA-512" hashValue="rF10Gw/ePub3fHcVbriGuNFFbvcXYJz+1Aw7lW28moq16KkZFTYT2ZQcdmnLVt8eJtj9cvJE2yAdxYLMEyRPFw==" saltValue="fbUKzotPTKJscbUszTWc/A==" spinCount="100000" sheet="1" selectLockedCells="1"/>
  <mergeCells count="4">
    <mergeCell ref="A5:C6"/>
    <mergeCell ref="D20:D23"/>
    <mergeCell ref="A9:C9"/>
    <mergeCell ref="E9:F9"/>
  </mergeCells>
  <conditionalFormatting sqref="B12">
    <cfRule type="cellIs" dxfId="1" priority="2" operator="equal">
      <formula>0</formula>
    </cfRule>
  </conditionalFormatting>
  <conditionalFormatting sqref="B14:B15">
    <cfRule type="cellIs" dxfId="0" priority="1" operator="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18" ma:contentTypeDescription="Create a new document." ma:contentTypeScope="" ma:versionID="87f4117cb7609a9fbb93b437ed3ed7f7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6b5c8ab3bad99197c713f847f3a5b78b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  <SharedWithUsers xmlns="1cd015d7-71d1-4a8d-b25f-e137261828a1">
      <UserInfo>
        <DisplayName/>
        <AccountId xsi:nil="true"/>
        <AccountType/>
      </UserInfo>
    </SharedWithUsers>
    <MediaLengthInSeconds xmlns="4c6779a9-06dc-42f9-a248-ceffb225e300" xsi:nil="true"/>
  </documentManagement>
</p:properties>
</file>

<file path=customXml/itemProps1.xml><?xml version="1.0" encoding="utf-8"?>
<ds:datastoreItem xmlns:ds="http://schemas.openxmlformats.org/officeDocument/2006/customXml" ds:itemID="{BF4BF048-2809-4A50-BFF9-DCD982BE33A5}"/>
</file>

<file path=customXml/itemProps2.xml><?xml version="1.0" encoding="utf-8"?>
<ds:datastoreItem xmlns:ds="http://schemas.openxmlformats.org/officeDocument/2006/customXml" ds:itemID="{93BC227D-066A-435A-9E33-2BFEF865AF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B1C7FB-9260-43A1-81B4-3CA2DFF0A6A3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1cd015d7-71d1-4a8d-b25f-e137261828a1"/>
    <ds:schemaRef ds:uri="2e24dfb7-a69e-40eb-b94f-44b9ca9c25ed"/>
    <ds:schemaRef ds:uri="http://purl.org/dc/elements/1.1/"/>
    <ds:schemaRef ds:uri="http://purl.org/dc/dcmitype/"/>
    <ds:schemaRef ds:uri="http://schemas.openxmlformats.org/package/2006/metadata/core-properties"/>
    <ds:schemaRef ds:uri="4c6779a9-06dc-42f9-a248-ceffb225e30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MSCA Staff Exchanges</vt:lpstr>
      <vt:lpstr>'MSCA Staff Exchanges'!Print_Area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Ryan - UKRI</dc:creator>
  <cp:keywords/>
  <dc:description/>
  <cp:lastModifiedBy>Natasha Amos - UKRI</cp:lastModifiedBy>
  <cp:revision/>
  <dcterms:created xsi:type="dcterms:W3CDTF">2022-05-10T09:21:23Z</dcterms:created>
  <dcterms:modified xsi:type="dcterms:W3CDTF">2025-01-16T17:02:31Z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MediaServiceImageTags">
    <vt:lpwstr/>
  </property>
  <property fmtid="{D5CDD505-2E9C-101B-9397-08002B2CF9AE}" pid="4" name="_dlc_DocIdItemGuid">
    <vt:lpwstr>32cdebbe-7790-405a-b2a2-0742374dac30</vt:lpwstr>
  </property>
  <property fmtid="{D5CDD505-2E9C-101B-9397-08002B2CF9AE}" pid="5" name="Order">
    <vt:r8>2409300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